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'Бюджет'!$A$13:$G$13</definedName>
  </definedNames>
  <calcPr fullCalcOnLoad="1"/>
</workbook>
</file>

<file path=xl/sharedStrings.xml><?xml version="1.0" encoding="utf-8"?>
<sst xmlns="http://schemas.openxmlformats.org/spreadsheetml/2006/main" count="157" uniqueCount="79">
  <si>
    <t/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</si>
  <si>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</si>
  <si>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</si>
  <si>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</si>
  <si>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</si>
  <si>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</si>
  <si>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</si>
  <si>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</si>
  <si>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</si>
  <si>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</si>
  <si>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</si>
  <si>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</si>
  <si>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</si>
  <si>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</si>
  <si>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</si>
  <si>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12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</si>
  <si>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</si>
  <si>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</si>
  <si>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</si>
  <si>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</si>
  <si>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</si>
  <si>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</si>
  <si>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</si>
  <si>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</si>
  <si>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</si>
  <si>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</si>
  <si>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</si>
  <si>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</si>
  <si>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</si>
  <si>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</si>
  <si>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</si>
  <si>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</si>
  <si>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</si>
  <si>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</si>
  <si>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</si>
  <si>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</si>
  <si>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</si>
  <si>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</si>
  <si>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</si>
  <si>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</si>
  <si>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</si>
  <si>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</si>
  <si>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</si>
  <si>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</si>
  <si>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</si>
  <si>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Наименование </t>
  </si>
  <si>
    <t xml:space="preserve">% исполнения </t>
  </si>
  <si>
    <t xml:space="preserve">                                                       </t>
  </si>
  <si>
    <t xml:space="preserve">Код функциональной классификации </t>
  </si>
  <si>
    <t xml:space="preserve">                       ( тыс.руб.)</t>
  </si>
  <si>
    <t>Всего расходов</t>
  </si>
  <si>
    <t>98</t>
  </si>
  <si>
    <t>00</t>
  </si>
  <si>
    <t>ПРИЛОЖЕНИЕ  2</t>
  </si>
  <si>
    <t>от                            №</t>
  </si>
  <si>
    <t>13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</si>
  <si>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</si>
  <si>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</si>
  <si>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</si>
  <si>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культуры, кинематографии</t>
  </si>
  <si>
    <t>КУЛЬТУРА, КИНЕМАТОГРАФИЯ</t>
  </si>
  <si>
    <t>Другие вопросы в области здравоохранения</t>
  </si>
  <si>
    <t>ЗДРАВООХРАНЕНИЕ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</si>
  <si>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</si>
  <si>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</si>
  <si>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</si>
  <si>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</si>
  <si>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</si>
  <si>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</si>
  <si>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>Дорожное хозяйство (дорожные фонды)</t>
  </si>
  <si>
    <t>Молодежная политика и оздоровление детей</t>
  </si>
  <si>
    <t>Заместитель Главы администрации по экономике и финансам, начальник финансового управления</t>
  </si>
  <si>
    <t>Т.В.Николаус</t>
  </si>
  <si>
    <t>Уточненный бюджет 2013 год</t>
  </si>
  <si>
    <t>Исполнено 2013 год</t>
  </si>
  <si>
    <t>Резервные фонды</t>
  </si>
  <si>
    <t>Спорт высших достижений</t>
  </si>
  <si>
    <t>к решению Собрания депутатов Копейского городского округа  "Об исполнении бюджета Копейского городского округа  за 2013 год"</t>
  </si>
  <si>
    <t>Исполнение расходов бюджета Копейского городского округа по разделам и подразделам  классификации расходов бюджетов  за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</si>
</sst>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left"/>
    </xf>
    <xf numFmtId="164" fontId="2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8"/>
  <sheetViews>
    <sheetView showGridLines="0" tabSelected="1" zoomScalePageLayoutView="0" workbookViewId="0" topLeftCell="A7">
      <selection activeCell="A5" sqref="A5"/>
    </sheetView>
  </sheetViews>
  <sheetFormatPr defaultColWidth="9.140625" defaultRowHeight="12.75" customHeight="1" outlineLevelRow="2"/>
  <cols>
    <col min="1" max="1" width="39.00390625" style="5" customWidth="1"/>
    <col min="2" max="2" width="7.421875" style="5" customWidth="1"/>
    <col min="3" max="3" width="9.28125" style="5" customWidth="1"/>
    <col min="4" max="4" width="14.28125" style="5" customWidth="1"/>
    <col min="5" max="5" width="12.8515625" style="5" customWidth="1"/>
    <col min="6" max="6" width="10.28125" style="5" customWidth="1"/>
    <col min="7" max="16384" width="9.140625" style="5" customWidth="1"/>
  </cols>
  <sheetData>
    <row r="1" spans="1:10" ht="12.75" customHeight="1">
      <c r="A1" s="3"/>
      <c r="C1" s="25" t="s">
        <v>53</v>
      </c>
      <c r="D1" s="25"/>
      <c r="E1" s="25"/>
      <c r="F1" s="25"/>
      <c r="G1" s="7"/>
      <c r="H1" s="7"/>
      <c r="I1" s="7"/>
      <c r="J1" s="8"/>
    </row>
    <row r="2" spans="1:9" ht="63.75" customHeight="1">
      <c r="A2" s="4"/>
      <c r="B2" s="10"/>
      <c r="C2" s="28" t="s">
        <v>77</v>
      </c>
      <c r="D2" s="29"/>
      <c r="E2" s="29"/>
      <c r="F2" s="29"/>
      <c r="G2" s="4"/>
      <c r="H2" s="4"/>
      <c r="I2" s="4"/>
    </row>
    <row r="3" spans="1:9" ht="12.75" customHeight="1">
      <c r="A3" s="1" t="s">
        <v>47</v>
      </c>
      <c r="B3" s="25" t="s">
        <v>54</v>
      </c>
      <c r="C3" s="25"/>
      <c r="D3" s="25"/>
      <c r="E3" s="25"/>
      <c r="F3" s="25"/>
      <c r="G3" s="1"/>
      <c r="H3" s="1"/>
      <c r="I3" s="1"/>
    </row>
    <row r="4" spans="1:9" ht="42" customHeight="1">
      <c r="A4" s="30" t="s">
        <v>78</v>
      </c>
      <c r="B4" s="30"/>
      <c r="C4" s="30"/>
      <c r="D4" s="30"/>
      <c r="E4" s="30"/>
      <c r="F4" s="30"/>
      <c r="G4" s="2"/>
      <c r="H4" s="1"/>
      <c r="I4" s="1"/>
    </row>
    <row r="5" spans="1:9" ht="12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 t="s">
        <v>49</v>
      </c>
      <c r="F6" s="4"/>
      <c r="G6" s="4"/>
      <c r="H6" s="4"/>
      <c r="I6" s="4"/>
    </row>
    <row r="7" spans="1:9" ht="60.75" customHeight="1">
      <c r="A7" s="32" t="s">
        <v>45</v>
      </c>
      <c r="B7" s="26" t="s">
        <v>48</v>
      </c>
      <c r="C7" s="27"/>
      <c r="D7" s="26" t="s">
        <v>73</v>
      </c>
      <c r="E7" s="26" t="s">
        <v>74</v>
      </c>
      <c r="F7" s="26" t="s">
        <v>46</v>
      </c>
      <c r="G7" s="4"/>
      <c r="H7" s="4"/>
      <c r="I7" s="4"/>
    </row>
    <row r="8" spans="1:6" ht="12.75">
      <c r="A8" s="31"/>
      <c r="B8" s="11" t="s">
        <v>1</v>
      </c>
      <c r="C8" s="11" t="s">
        <v>2</v>
      </c>
      <c r="D8" s="27"/>
      <c r="E8" s="31"/>
      <c r="F8" s="31"/>
    </row>
    <row r="9" spans="1:6" ht="12.75">
      <c r="A9" s="12" t="s">
        <v>3</v>
      </c>
      <c r="B9" s="12" t="s">
        <v>5</v>
      </c>
      <c r="C9" s="12" t="s">
        <v>0</v>
      </c>
      <c r="D9" s="13">
        <f>SUM(D10:D15)</f>
        <v>147215.9</v>
      </c>
      <c r="E9" s="13">
        <f>SUM(E10:E15)</f>
        <v>143895</v>
      </c>
      <c r="F9" s="13">
        <f aca="true" t="shared" si="0" ref="F9:F56">E9/D9*100</f>
        <v>97.7441974678007</v>
      </c>
    </row>
    <row r="10" spans="1:6" ht="38.25" outlineLevel="2">
      <c r="A10" s="19" t="s">
        <v>4</v>
      </c>
      <c r="B10" s="14" t="s">
        <v>5</v>
      </c>
      <c r="C10" s="14" t="s">
        <v>6</v>
      </c>
      <c r="D10" s="16">
        <v>1519.1</v>
      </c>
      <c r="E10" s="16">
        <v>1519.1</v>
      </c>
      <c r="F10" s="15">
        <f>E10/D10*100</f>
        <v>100</v>
      </c>
    </row>
    <row r="11" spans="1:6" ht="51" outlineLevel="2">
      <c r="A11" s="19" t="s">
        <v>7</v>
      </c>
      <c r="B11" s="14" t="s">
        <v>5</v>
      </c>
      <c r="C11" s="14" t="s">
        <v>8</v>
      </c>
      <c r="D11" s="16">
        <v>4521.3</v>
      </c>
      <c r="E11" s="16">
        <v>4519.5</v>
      </c>
      <c r="F11" s="15">
        <f t="shared" si="0"/>
        <v>99.96018844137747</v>
      </c>
    </row>
    <row r="12" spans="1:6" ht="63.75" outlineLevel="2">
      <c r="A12" s="19" t="s">
        <v>9</v>
      </c>
      <c r="B12" s="14" t="s">
        <v>5</v>
      </c>
      <c r="C12" s="14" t="s">
        <v>10</v>
      </c>
      <c r="D12" s="16">
        <v>73664</v>
      </c>
      <c r="E12" s="16">
        <v>73234.2</v>
      </c>
      <c r="F12" s="15">
        <f t="shared" si="0"/>
        <v>99.41653996524761</v>
      </c>
    </row>
    <row r="13" spans="1:6" ht="51" outlineLevel="2">
      <c r="A13" s="19" t="s">
        <v>11</v>
      </c>
      <c r="B13" s="14" t="s">
        <v>5</v>
      </c>
      <c r="C13" s="14" t="s">
        <v>12</v>
      </c>
      <c r="D13" s="16">
        <v>18660.2</v>
      </c>
      <c r="E13" s="16">
        <v>18602.3</v>
      </c>
      <c r="F13" s="15">
        <f t="shared" si="0"/>
        <v>99.68971393661374</v>
      </c>
    </row>
    <row r="14" spans="1:6" ht="12.75" outlineLevel="2">
      <c r="A14" s="19" t="s">
        <v>75</v>
      </c>
      <c r="B14" s="14" t="s">
        <v>5</v>
      </c>
      <c r="C14" s="14" t="s">
        <v>14</v>
      </c>
      <c r="D14" s="16">
        <v>1499.5</v>
      </c>
      <c r="E14" s="16"/>
      <c r="F14" s="15"/>
    </row>
    <row r="15" spans="1:6" ht="12.75" outlineLevel="2">
      <c r="A15" s="19" t="s">
        <v>16</v>
      </c>
      <c r="B15" s="14" t="s">
        <v>5</v>
      </c>
      <c r="C15" s="14" t="s">
        <v>55</v>
      </c>
      <c r="D15" s="16">
        <v>47351.8</v>
      </c>
      <c r="E15" s="16">
        <v>46019.9</v>
      </c>
      <c r="F15" s="15">
        <f t="shared" si="0"/>
        <v>97.18722413931465</v>
      </c>
    </row>
    <row r="16" spans="1:6" ht="38.25">
      <c r="A16" s="12" t="s">
        <v>17</v>
      </c>
      <c r="B16" s="12" t="s">
        <v>8</v>
      </c>
      <c r="C16" s="12" t="s">
        <v>0</v>
      </c>
      <c r="D16" s="13">
        <f>SUM(D17:D18)</f>
        <v>21903.7</v>
      </c>
      <c r="E16" s="13">
        <f>SUM(E17:E18)</f>
        <v>21903</v>
      </c>
      <c r="F16" s="13">
        <f t="shared" si="0"/>
        <v>99.9968041928989</v>
      </c>
    </row>
    <row r="17" spans="1:6" ht="12.75" outlineLevel="2">
      <c r="A17" s="19" t="s">
        <v>56</v>
      </c>
      <c r="B17" s="14" t="s">
        <v>8</v>
      </c>
      <c r="C17" s="14" t="s">
        <v>10</v>
      </c>
      <c r="D17" s="16">
        <v>4282</v>
      </c>
      <c r="E17" s="16">
        <v>4282</v>
      </c>
      <c r="F17" s="15">
        <f t="shared" si="0"/>
        <v>100</v>
      </c>
    </row>
    <row r="18" spans="1:6" ht="38.25" outlineLevel="2">
      <c r="A18" s="19" t="s">
        <v>57</v>
      </c>
      <c r="B18" s="14" t="s">
        <v>8</v>
      </c>
      <c r="C18" s="14" t="s">
        <v>18</v>
      </c>
      <c r="D18" s="16">
        <v>17621.7</v>
      </c>
      <c r="E18" s="16">
        <v>17621</v>
      </c>
      <c r="F18" s="15">
        <f t="shared" si="0"/>
        <v>99.99602762503051</v>
      </c>
    </row>
    <row r="19" spans="1:6" ht="12.75">
      <c r="A19" s="12" t="s">
        <v>19</v>
      </c>
      <c r="B19" s="12" t="s">
        <v>10</v>
      </c>
      <c r="C19" s="12" t="s">
        <v>0</v>
      </c>
      <c r="D19" s="13">
        <f>SUM(D20:D25)</f>
        <v>310467.2</v>
      </c>
      <c r="E19" s="13">
        <f>SUM(E20:E25)</f>
        <v>292283.4</v>
      </c>
      <c r="F19" s="13">
        <f t="shared" si="0"/>
        <v>94.14308500221603</v>
      </c>
    </row>
    <row r="20" spans="1:6" ht="12.75">
      <c r="A20" s="19" t="s">
        <v>68</v>
      </c>
      <c r="B20" s="14" t="s">
        <v>10</v>
      </c>
      <c r="C20" s="14" t="s">
        <v>5</v>
      </c>
      <c r="D20" s="16">
        <v>352.5</v>
      </c>
      <c r="E20" s="16">
        <v>337.9</v>
      </c>
      <c r="F20" s="15">
        <f t="shared" si="0"/>
        <v>95.8581560283688</v>
      </c>
    </row>
    <row r="21" spans="1:6" ht="12.75" outlineLevel="2">
      <c r="A21" s="19" t="s">
        <v>20</v>
      </c>
      <c r="B21" s="14" t="s">
        <v>10</v>
      </c>
      <c r="C21" s="14" t="s">
        <v>6</v>
      </c>
      <c r="D21" s="16">
        <v>155300.8</v>
      </c>
      <c r="E21" s="16">
        <v>142178.1</v>
      </c>
      <c r="F21" s="15">
        <f t="shared" si="0"/>
        <v>91.55014011518293</v>
      </c>
    </row>
    <row r="22" spans="1:6" ht="12.75" outlineLevel="2">
      <c r="A22" s="19" t="s">
        <v>58</v>
      </c>
      <c r="B22" s="14" t="s">
        <v>10</v>
      </c>
      <c r="C22" s="14" t="s">
        <v>26</v>
      </c>
      <c r="D22" s="16">
        <v>151.2</v>
      </c>
      <c r="E22" s="16">
        <v>151.2</v>
      </c>
      <c r="F22" s="15">
        <f t="shared" si="0"/>
        <v>100</v>
      </c>
    </row>
    <row r="23" spans="1:6" ht="12.75" outlineLevel="2">
      <c r="A23" s="19" t="s">
        <v>21</v>
      </c>
      <c r="B23" s="14" t="s">
        <v>10</v>
      </c>
      <c r="C23" s="14" t="s">
        <v>22</v>
      </c>
      <c r="D23" s="16">
        <v>24555.5</v>
      </c>
      <c r="E23" s="16">
        <v>24555.5</v>
      </c>
      <c r="F23" s="15">
        <f t="shared" si="0"/>
        <v>100</v>
      </c>
    </row>
    <row r="24" spans="1:6" ht="12.75" outlineLevel="2">
      <c r="A24" s="19" t="s">
        <v>69</v>
      </c>
      <c r="B24" s="14" t="s">
        <v>10</v>
      </c>
      <c r="C24" s="14" t="s">
        <v>18</v>
      </c>
      <c r="D24" s="16">
        <v>125655</v>
      </c>
      <c r="E24" s="16">
        <v>120999.7</v>
      </c>
      <c r="F24" s="15">
        <f t="shared" si="0"/>
        <v>96.29517329195018</v>
      </c>
    </row>
    <row r="25" spans="1:6" ht="25.5" outlineLevel="2">
      <c r="A25" s="19" t="s">
        <v>23</v>
      </c>
      <c r="B25" s="14" t="s">
        <v>10</v>
      </c>
      <c r="C25" s="14" t="s">
        <v>15</v>
      </c>
      <c r="D25" s="16">
        <v>4452.2</v>
      </c>
      <c r="E25" s="16">
        <v>4061</v>
      </c>
      <c r="F25" s="15">
        <f t="shared" si="0"/>
        <v>91.21333273437851</v>
      </c>
    </row>
    <row r="26" spans="1:6" ht="25.5">
      <c r="A26" s="12" t="s">
        <v>24</v>
      </c>
      <c r="B26" s="12" t="s">
        <v>26</v>
      </c>
      <c r="C26" s="12" t="s">
        <v>0</v>
      </c>
      <c r="D26" s="13">
        <f>SUM(D27:D30)</f>
        <v>391878.10000000003</v>
      </c>
      <c r="E26" s="13">
        <f>SUM(E27:E30)</f>
        <v>297608.4</v>
      </c>
      <c r="F26" s="13">
        <f t="shared" si="0"/>
        <v>75.94412650260374</v>
      </c>
    </row>
    <row r="27" spans="1:6" ht="12.75" outlineLevel="2">
      <c r="A27" s="19" t="s">
        <v>25</v>
      </c>
      <c r="B27" s="14" t="s">
        <v>26</v>
      </c>
      <c r="C27" s="14" t="s">
        <v>5</v>
      </c>
      <c r="D27" s="16">
        <v>152965</v>
      </c>
      <c r="E27" s="16">
        <v>149960.2</v>
      </c>
      <c r="F27" s="15">
        <f t="shared" si="0"/>
        <v>98.03562906547249</v>
      </c>
    </row>
    <row r="28" spans="1:6" ht="12.75" outlineLevel="2">
      <c r="A28" s="19" t="s">
        <v>27</v>
      </c>
      <c r="B28" s="14" t="s">
        <v>26</v>
      </c>
      <c r="C28" s="14" t="s">
        <v>6</v>
      </c>
      <c r="D28" s="16">
        <v>139168.4</v>
      </c>
      <c r="E28" s="21">
        <v>71957.7</v>
      </c>
      <c r="F28" s="15">
        <f t="shared" si="0"/>
        <v>51.70548774003294</v>
      </c>
    </row>
    <row r="29" spans="1:6" ht="12.75" outlineLevel="2">
      <c r="A29" s="19" t="s">
        <v>28</v>
      </c>
      <c r="B29" s="14" t="s">
        <v>26</v>
      </c>
      <c r="C29" s="14" t="s">
        <v>8</v>
      </c>
      <c r="D29" s="16">
        <v>53287.9</v>
      </c>
      <c r="E29" s="16">
        <v>53267.7</v>
      </c>
      <c r="F29" s="15">
        <f t="shared" si="0"/>
        <v>99.96209270772538</v>
      </c>
    </row>
    <row r="30" spans="1:6" ht="25.5" outlineLevel="2">
      <c r="A30" s="19" t="s">
        <v>29</v>
      </c>
      <c r="B30" s="14" t="s">
        <v>26</v>
      </c>
      <c r="C30" s="14" t="s">
        <v>26</v>
      </c>
      <c r="D30" s="16">
        <v>46456.8</v>
      </c>
      <c r="E30" s="16">
        <v>22422.8</v>
      </c>
      <c r="F30" s="15">
        <f t="shared" si="0"/>
        <v>48.26591586161767</v>
      </c>
    </row>
    <row r="31" spans="1:6" ht="12.75">
      <c r="A31" s="12" t="s">
        <v>30</v>
      </c>
      <c r="B31" s="12" t="s">
        <v>13</v>
      </c>
      <c r="C31" s="12" t="s">
        <v>0</v>
      </c>
      <c r="D31" s="13">
        <f>SUM(D32:D35)</f>
        <v>1609304.7000000002</v>
      </c>
      <c r="E31" s="13">
        <f>SUM(E32:E35)</f>
        <v>1570305.8</v>
      </c>
      <c r="F31" s="13">
        <f t="shared" si="0"/>
        <v>97.5766615234517</v>
      </c>
    </row>
    <row r="32" spans="1:6" ht="12.75" outlineLevel="2">
      <c r="A32" s="19" t="s">
        <v>31</v>
      </c>
      <c r="B32" s="14" t="s">
        <v>13</v>
      </c>
      <c r="C32" s="14" t="s">
        <v>5</v>
      </c>
      <c r="D32" s="16">
        <v>562130</v>
      </c>
      <c r="E32" s="16">
        <v>525859.2</v>
      </c>
      <c r="F32" s="15">
        <f t="shared" si="0"/>
        <v>93.54761354135164</v>
      </c>
    </row>
    <row r="33" spans="1:6" ht="12.75" outlineLevel="2">
      <c r="A33" s="19" t="s">
        <v>32</v>
      </c>
      <c r="B33" s="14" t="s">
        <v>13</v>
      </c>
      <c r="C33" s="14" t="s">
        <v>6</v>
      </c>
      <c r="D33" s="16">
        <v>962970</v>
      </c>
      <c r="E33" s="16">
        <v>960547</v>
      </c>
      <c r="F33" s="15">
        <f t="shared" si="0"/>
        <v>99.74838260797326</v>
      </c>
    </row>
    <row r="34" spans="1:6" ht="12.75" outlineLevel="2">
      <c r="A34" s="19" t="s">
        <v>70</v>
      </c>
      <c r="B34" s="14" t="s">
        <v>13</v>
      </c>
      <c r="C34" s="14" t="s">
        <v>13</v>
      </c>
      <c r="D34" s="16">
        <v>21377.1</v>
      </c>
      <c r="E34" s="16">
        <v>21377</v>
      </c>
      <c r="F34" s="15">
        <f t="shared" si="0"/>
        <v>99.99953220970104</v>
      </c>
    </row>
    <row r="35" spans="1:6" ht="12.75" outlineLevel="2">
      <c r="A35" s="19" t="s">
        <v>33</v>
      </c>
      <c r="B35" s="14" t="s">
        <v>13</v>
      </c>
      <c r="C35" s="14" t="s">
        <v>18</v>
      </c>
      <c r="D35" s="16">
        <v>62827.6</v>
      </c>
      <c r="E35" s="16">
        <v>62522.6</v>
      </c>
      <c r="F35" s="15">
        <f t="shared" si="0"/>
        <v>99.51454456321744</v>
      </c>
    </row>
    <row r="36" spans="1:6" ht="12.75">
      <c r="A36" s="12" t="s">
        <v>60</v>
      </c>
      <c r="B36" s="12" t="s">
        <v>22</v>
      </c>
      <c r="C36" s="12" t="s">
        <v>0</v>
      </c>
      <c r="D36" s="13">
        <f>SUM(D37:D38)</f>
        <v>100806.3</v>
      </c>
      <c r="E36" s="13">
        <f>SUM(E37:E38)</f>
        <v>100508.4</v>
      </c>
      <c r="F36" s="13">
        <f t="shared" si="0"/>
        <v>99.70448275554206</v>
      </c>
    </row>
    <row r="37" spans="1:6" ht="12.75" outlineLevel="2">
      <c r="A37" s="19" t="s">
        <v>34</v>
      </c>
      <c r="B37" s="14" t="s">
        <v>22</v>
      </c>
      <c r="C37" s="14" t="s">
        <v>5</v>
      </c>
      <c r="D37" s="16">
        <v>88721</v>
      </c>
      <c r="E37" s="16">
        <v>88481</v>
      </c>
      <c r="F37" s="15">
        <f t="shared" si="0"/>
        <v>99.72948907248565</v>
      </c>
    </row>
    <row r="38" spans="1:6" ht="25.5" outlineLevel="2">
      <c r="A38" s="19" t="s">
        <v>59</v>
      </c>
      <c r="B38" s="14" t="s">
        <v>22</v>
      </c>
      <c r="C38" s="14" t="s">
        <v>10</v>
      </c>
      <c r="D38" s="16">
        <v>12085.3</v>
      </c>
      <c r="E38" s="16">
        <v>12027.4</v>
      </c>
      <c r="F38" s="15">
        <f t="shared" si="0"/>
        <v>99.52090556295666</v>
      </c>
    </row>
    <row r="39" spans="1:6" ht="12.75">
      <c r="A39" s="12" t="s">
        <v>62</v>
      </c>
      <c r="B39" s="12" t="s">
        <v>18</v>
      </c>
      <c r="C39" s="12" t="s">
        <v>0</v>
      </c>
      <c r="D39" s="13">
        <f>SUM(D40:D43)</f>
        <v>113303.1</v>
      </c>
      <c r="E39" s="13">
        <f>SUM(E40:E43)</f>
        <v>108062</v>
      </c>
      <c r="F39" s="13">
        <f t="shared" si="0"/>
        <v>95.37426601743465</v>
      </c>
    </row>
    <row r="40" spans="1:6" ht="12.75" outlineLevel="2">
      <c r="A40" s="19" t="s">
        <v>35</v>
      </c>
      <c r="B40" s="14" t="s">
        <v>18</v>
      </c>
      <c r="C40" s="14" t="s">
        <v>5</v>
      </c>
      <c r="D40" s="16">
        <v>46924.1</v>
      </c>
      <c r="E40" s="16">
        <v>46924.1</v>
      </c>
      <c r="F40" s="15">
        <f t="shared" si="0"/>
        <v>100</v>
      </c>
    </row>
    <row r="41" spans="1:6" ht="12.75" outlineLevel="2">
      <c r="A41" s="19" t="s">
        <v>36</v>
      </c>
      <c r="B41" s="14" t="s">
        <v>18</v>
      </c>
      <c r="C41" s="14" t="s">
        <v>6</v>
      </c>
      <c r="D41" s="16">
        <v>15276.5</v>
      </c>
      <c r="E41" s="16">
        <v>15276.5</v>
      </c>
      <c r="F41" s="15">
        <f t="shared" si="0"/>
        <v>100</v>
      </c>
    </row>
    <row r="42" spans="1:6" ht="12.75" outlineLevel="2">
      <c r="A42" s="19" t="s">
        <v>37</v>
      </c>
      <c r="B42" s="14" t="s">
        <v>18</v>
      </c>
      <c r="C42" s="14" t="s">
        <v>10</v>
      </c>
      <c r="D42" s="16">
        <v>10332</v>
      </c>
      <c r="E42" s="16">
        <v>10332</v>
      </c>
      <c r="F42" s="15">
        <f t="shared" si="0"/>
        <v>100</v>
      </c>
    </row>
    <row r="43" spans="1:6" ht="12.75" outlineLevel="2">
      <c r="A43" s="19" t="s">
        <v>61</v>
      </c>
      <c r="B43" s="14" t="s">
        <v>18</v>
      </c>
      <c r="C43" s="14" t="s">
        <v>18</v>
      </c>
      <c r="D43" s="16">
        <v>40770.5</v>
      </c>
      <c r="E43" s="16">
        <v>35529.4</v>
      </c>
      <c r="F43" s="15">
        <f t="shared" si="0"/>
        <v>87.14487190493126</v>
      </c>
    </row>
    <row r="44" spans="1:6" ht="12.75">
      <c r="A44" s="12" t="s">
        <v>39</v>
      </c>
      <c r="B44" s="12" t="s">
        <v>38</v>
      </c>
      <c r="C44" s="12" t="s">
        <v>0</v>
      </c>
      <c r="D44" s="13">
        <f>SUM(D45:D49)</f>
        <v>640185.2</v>
      </c>
      <c r="E44" s="13">
        <f>SUM(E45:E49)</f>
        <v>604871.5</v>
      </c>
      <c r="F44" s="13">
        <f t="shared" si="0"/>
        <v>94.48383061651535</v>
      </c>
    </row>
    <row r="45" spans="1:6" ht="12.75" outlineLevel="2">
      <c r="A45" s="14" t="s">
        <v>40</v>
      </c>
      <c r="B45" s="14" t="s">
        <v>38</v>
      </c>
      <c r="C45" s="14" t="s">
        <v>5</v>
      </c>
      <c r="D45" s="16">
        <v>6909.2</v>
      </c>
      <c r="E45" s="16">
        <v>6909.2</v>
      </c>
      <c r="F45" s="15">
        <f t="shared" si="0"/>
        <v>100</v>
      </c>
    </row>
    <row r="46" spans="1:6" ht="12.75" outlineLevel="2">
      <c r="A46" s="14" t="s">
        <v>41</v>
      </c>
      <c r="B46" s="14" t="s">
        <v>38</v>
      </c>
      <c r="C46" s="14" t="s">
        <v>6</v>
      </c>
      <c r="D46" s="16">
        <v>57829.9</v>
      </c>
      <c r="E46" s="16">
        <v>57210</v>
      </c>
      <c r="F46" s="15">
        <f t="shared" si="0"/>
        <v>98.92806316455675</v>
      </c>
    </row>
    <row r="47" spans="1:6" ht="12.75" outlineLevel="2">
      <c r="A47" s="14" t="s">
        <v>42</v>
      </c>
      <c r="B47" s="14" t="s">
        <v>38</v>
      </c>
      <c r="C47" s="14" t="s">
        <v>8</v>
      </c>
      <c r="D47" s="16">
        <v>485273.5</v>
      </c>
      <c r="E47" s="16">
        <v>450959</v>
      </c>
      <c r="F47" s="15">
        <f t="shared" si="0"/>
        <v>92.92883291587115</v>
      </c>
    </row>
    <row r="48" spans="1:6" ht="12.75" outlineLevel="2">
      <c r="A48" s="14" t="s">
        <v>43</v>
      </c>
      <c r="B48" s="14" t="s">
        <v>38</v>
      </c>
      <c r="C48" s="14" t="s">
        <v>10</v>
      </c>
      <c r="D48" s="16">
        <v>63532.4</v>
      </c>
      <c r="E48" s="16">
        <v>63159.7</v>
      </c>
      <c r="F48" s="15">
        <f t="shared" si="0"/>
        <v>99.41337018592088</v>
      </c>
    </row>
    <row r="49" spans="1:6" ht="25.5" outlineLevel="2">
      <c r="A49" s="14" t="s">
        <v>44</v>
      </c>
      <c r="B49" s="14" t="s">
        <v>38</v>
      </c>
      <c r="C49" s="14" t="s">
        <v>12</v>
      </c>
      <c r="D49" s="16">
        <v>26640.2</v>
      </c>
      <c r="E49" s="16">
        <v>26633.6</v>
      </c>
      <c r="F49" s="15">
        <f t="shared" si="0"/>
        <v>99.97522541122062</v>
      </c>
    </row>
    <row r="50" spans="1:6" ht="12.75" outlineLevel="2">
      <c r="A50" s="20" t="s">
        <v>63</v>
      </c>
      <c r="B50" s="12" t="s">
        <v>14</v>
      </c>
      <c r="C50" s="12"/>
      <c r="D50" s="13">
        <f>SUM(D51:D53)</f>
        <v>27685.3</v>
      </c>
      <c r="E50" s="13">
        <f>SUM(E51:E53)</f>
        <v>27675.4</v>
      </c>
      <c r="F50" s="13">
        <f t="shared" si="0"/>
        <v>99.96424095097399</v>
      </c>
    </row>
    <row r="51" spans="1:6" ht="12.75" outlineLevel="2">
      <c r="A51" s="19" t="s">
        <v>64</v>
      </c>
      <c r="B51" s="14" t="s">
        <v>14</v>
      </c>
      <c r="C51" s="14" t="s">
        <v>6</v>
      </c>
      <c r="D51" s="16">
        <v>21712.7</v>
      </c>
      <c r="E51" s="16">
        <v>21712.7</v>
      </c>
      <c r="F51" s="15">
        <f t="shared" si="0"/>
        <v>100</v>
      </c>
    </row>
    <row r="52" spans="1:6" ht="12.75" outlineLevel="2">
      <c r="A52" s="19" t="s">
        <v>76</v>
      </c>
      <c r="B52" s="14" t="s">
        <v>14</v>
      </c>
      <c r="C52" s="14" t="s">
        <v>8</v>
      </c>
      <c r="D52" s="16">
        <v>4000</v>
      </c>
      <c r="E52" s="16">
        <v>4000</v>
      </c>
      <c r="F52" s="15">
        <f t="shared" si="0"/>
        <v>100</v>
      </c>
    </row>
    <row r="53" spans="1:6" ht="25.5" outlineLevel="2">
      <c r="A53" s="19" t="s">
        <v>65</v>
      </c>
      <c r="B53" s="14" t="s">
        <v>14</v>
      </c>
      <c r="C53" s="14" t="s">
        <v>26</v>
      </c>
      <c r="D53" s="16">
        <v>1972.6</v>
      </c>
      <c r="E53" s="16">
        <v>1962.7</v>
      </c>
      <c r="F53" s="15">
        <f t="shared" si="0"/>
        <v>99.49812430295043</v>
      </c>
    </row>
    <row r="54" spans="1:6" s="9" customFormat="1" ht="25.5" outlineLevel="2">
      <c r="A54" s="20" t="s">
        <v>66</v>
      </c>
      <c r="B54" s="12" t="s">
        <v>55</v>
      </c>
      <c r="C54" s="12"/>
      <c r="D54" s="13">
        <f>SUM(D55)</f>
        <v>6219.7</v>
      </c>
      <c r="E54" s="13">
        <f>SUM(E55)</f>
        <v>6215.2</v>
      </c>
      <c r="F54" s="13">
        <f t="shared" si="0"/>
        <v>99.92764924353264</v>
      </c>
    </row>
    <row r="55" spans="1:6" ht="25.5" outlineLevel="2">
      <c r="A55" s="19" t="s">
        <v>67</v>
      </c>
      <c r="B55" s="14" t="s">
        <v>55</v>
      </c>
      <c r="C55" s="14" t="s">
        <v>5</v>
      </c>
      <c r="D55" s="16">
        <v>6219.7</v>
      </c>
      <c r="E55" s="16">
        <v>6215.2</v>
      </c>
      <c r="F55" s="15">
        <f t="shared" si="0"/>
        <v>99.92764924353264</v>
      </c>
    </row>
    <row r="56" spans="1:6" ht="12.75">
      <c r="A56" s="17" t="s">
        <v>50</v>
      </c>
      <c r="B56" s="17" t="s">
        <v>51</v>
      </c>
      <c r="C56" s="17" t="s">
        <v>52</v>
      </c>
      <c r="D56" s="18">
        <f>D9+D16+D19+D26+D31+D36+D39+D44+D50+D54</f>
        <v>3368969.2</v>
      </c>
      <c r="E56" s="18">
        <f>E9+E16+E19+E26+E31+E36+E39+E44+E50+E54</f>
        <v>3173328.1</v>
      </c>
      <c r="F56" s="13">
        <f t="shared" si="0"/>
        <v>94.19284984855308</v>
      </c>
    </row>
    <row r="57" spans="1:5" ht="26.25" customHeight="1">
      <c r="A57" s="24"/>
      <c r="B57" s="24"/>
      <c r="C57" s="24"/>
      <c r="E57" s="6"/>
    </row>
    <row r="58" spans="1:6" ht="51.75" customHeight="1">
      <c r="A58" s="22" t="s">
        <v>71</v>
      </c>
      <c r="B58" s="23"/>
      <c r="E58" s="22" t="s">
        <v>72</v>
      </c>
      <c r="F58" s="23"/>
    </row>
  </sheetData>
  <sheetProtection/>
  <mergeCells count="12">
    <mergeCell ref="E7:E8"/>
    <mergeCell ref="A7:A8"/>
    <mergeCell ref="A58:B58"/>
    <mergeCell ref="E58:F58"/>
    <mergeCell ref="A57:C57"/>
    <mergeCell ref="C1:F1"/>
    <mergeCell ref="B7:C7"/>
    <mergeCell ref="D7:D8"/>
    <mergeCell ref="C2:F2"/>
    <mergeCell ref="B3:F3"/>
    <mergeCell ref="A4:F4"/>
    <mergeCell ref="F7:F8"/>
  </mergeCells>
  <printOptions/>
  <pageMargins left="1.05" right="0.22" top="0.1968503937007874" bottom="0.4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CP</cp:lastModifiedBy>
  <cp:lastPrinted>2014-03-04T06:22:53Z</cp:lastPrinted>
  <dcterms:created xsi:type="dcterms:W3CDTF">2002-03-11T10:22:12Z</dcterms:created>
  <dcterms:modified xsi:type="dcterms:W3CDTF">2014-03-05T05:23:48Z</dcterms:modified>
  <cp:category/>
  <cp:version/>
  <cp:contentType/>
  <cp:contentStatus/>
</cp:coreProperties>
</file>